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tabRatio="904" activeTab="0"/>
  </bookViews>
  <sheets>
    <sheet name="ΑΝΑΦΟΡΑ ΑΝΑ ΜΕΤΡΟ" sheetId="1" r:id="rId1"/>
  </sheets>
  <definedNames>
    <definedName name="_xlnm.Print_Area" localSheetId="0">'ΑΝΑΦΟΡΑ ΑΝΑ ΜΕΤΡΟ'!$A$1:$K$28</definedName>
  </definedNames>
  <calcPr fullCalcOnLoad="1"/>
</workbook>
</file>

<file path=xl/sharedStrings.xml><?xml version="1.0" encoding="utf-8"?>
<sst xmlns="http://schemas.openxmlformats.org/spreadsheetml/2006/main" count="107" uniqueCount="54">
  <si>
    <t>001</t>
  </si>
  <si>
    <t>002</t>
  </si>
  <si>
    <t>003</t>
  </si>
  <si>
    <t>004</t>
  </si>
  <si>
    <t>005</t>
  </si>
  <si>
    <t>006</t>
  </si>
  <si>
    <t>03</t>
  </si>
  <si>
    <t>Ε.Π. ΟΔΙΚΟΙ ΑΞΟΝΕΣ, ΛΙΜΕΝΕΣ, ΑΣΤΙΚΗ ΑΝΑΠΤΥΞΗ</t>
  </si>
  <si>
    <t>ΟΔΙΚΟΣ ΑΞΟΝΑΣ ΠΑΘΕ</t>
  </si>
  <si>
    <t>ΟΛΟΚΛΗΡΩΣΗ ΤΜΗΜΑΤΩΝ ΠΑΘΕ ΚΠΣ ΙΙ</t>
  </si>
  <si>
    <t>ΥΠΟΛΟΙΠΑ ΤΜΗΜΑΤΑ</t>
  </si>
  <si>
    <t>ΣΥΝΔΕΣΕΙΣ ΠΑΘΕ</t>
  </si>
  <si>
    <t>ΠΕΡΙΦΕΡΕΙΑΚΟΣ ΔΑΚΤΥΛΙΟΣ ΑΤΤΙΚΗΣ</t>
  </si>
  <si>
    <t>007</t>
  </si>
  <si>
    <t>ΣΥΜΠΛΗΡΩΜΑΤΙΚΕΣ ΥΠΟΣΤΗΡΙΚΤΙΚΕΣ ΔΡΑΣΕΙΣ ΤΟΥ ΑΞΟΝΑ</t>
  </si>
  <si>
    <t>ΕΓΝΑΤΙΑ ΟΔΟΣ</t>
  </si>
  <si>
    <t>ΛΟΙΠΟΙ ΟΔΙΚΟΙ ΑΞΟΝΕΣ</t>
  </si>
  <si>
    <t>ΟΛΟΚΛΗΡΩΣΗ ΤΜΗΜΑΤΩΝ ΙΟΝΙΑΣ ΟΔΟΥ ΚΠΣ ΙΙ</t>
  </si>
  <si>
    <t>ΚΥΡΙΟΙ ΟΔΙΚΟΙ ΑΞΟΝΕΣ ΝΗΣΙΩΤΙΚΗΣ ΕΛΛΑΔΑΣ</t>
  </si>
  <si>
    <t>ΚΥΡΙΟΙ ΑΣΤΙΚΟΙ ΟΔΙΚΟΙ ΑΞΟΝΕΣ</t>
  </si>
  <si>
    <t>ΜΕΤΡΟ ΑΘΗΝΩΝ</t>
  </si>
  <si>
    <t>ΜΕΤΡΟ ΑΘΗΝΩΝ ΚΑΙ ΣΤΑΘΜΟΙ ΜΕΤΕΠΙΒΙΒΑΣΗΣ</t>
  </si>
  <si>
    <t>ΜΕΤΡΟ ΘΕΣΣΑΛΟΝΙΚΗΣ ΚΑΙ ΣΤΑΘΜΟΙ ΜΕΤΕΠΙΒΙΒΑΣΗΣ</t>
  </si>
  <si>
    <t>ΛΙΜΑΝΙΑ</t>
  </si>
  <si>
    <t>008</t>
  </si>
  <si>
    <t>ΑΣΦΑΛΕΙΑ ΝΑΥΣΙΠΛΟΪΑΣ - ΕΡΕΥΝΑ ΚΑΙ ΔΙΑΣΩΣΗ ΣΤΗΝ ΘΑΛΑΣΣΑ</t>
  </si>
  <si>
    <t xml:space="preserve"> ΑΣΦΑΛΕΙΑ ΝΑΥΣΙΠΛΟΪΑΣ - ΕΡΕΥΝΑ ΚΑΙ ΔΙΑΣΩΣΗ ΣΤΗΝ ΘΑΛΑΣΣΑ</t>
  </si>
  <si>
    <t>009</t>
  </si>
  <si>
    <t>ΟΔΙΚΗ ΑΣΦΑΛΕΙΑ ΚΑΙ ΛΟΙΠΕΣ ΕΝΕΡΓΕΙΕΣ</t>
  </si>
  <si>
    <t>ΟΔΙΚΗ ΑΣΦΑΛΕΙΑ - ΗΛΕΚΤΡΟΝΙΚΗ ΔΙΑΧΕΙΡΙΣΗ ΚΥΚΛΟΦΟΡΙΑΣ</t>
  </si>
  <si>
    <t>ΤΕΧΝΙΚΗ ΒΟΗΘΕΙΑ ΠΡΟΓΡΑΜΜΑΤΟΣ</t>
  </si>
  <si>
    <t>ΠΡΟΫΠΟΛΟΓΙΣΘΕΙΣΑ ΔΗΜΟΣΙΑ ΔΑΠΑΝΗ 
(Α)</t>
  </si>
  <si>
    <t>ΔΗΜΟΣΙΑ ΔΑΠΑΝΗ ΕΝΤΑΓΜΕΝΩΝ ΈΡΓΩΝ                      (Β)</t>
  </si>
  <si>
    <t>ΔΗΜΟΣΙΑ ΔΑΠΑΝΗ ΝΟΜΙΚΩΝ ΔΕΣΜΕΥΣΕΩΝ             (Γ)</t>
  </si>
  <si>
    <t>% ΕΝΤΑΓΜΕΝΩΝ / ΔΗΜ ΔΑΠ (=Β/Α)</t>
  </si>
  <si>
    <t>% ΝΟΜ ΔΕΣΜ / ΕΝΤΑΓΜΕΝΩΝ (=Γ/Β)</t>
  </si>
  <si>
    <t>% ΝΟΜ ΔΕΣΜ / ΔΗΜ ΔΑΠ (=Γ/Α)</t>
  </si>
  <si>
    <t>ΑΣΤΙΚΗ ΑΝΑΠΤΥΞΗ-ΚΑΤΑΣΚΕΥΗ ΜΕΤΡΟ</t>
  </si>
  <si>
    <t>ΤΜΗΜΑΤΑ ΠΑΘΕ-ΔΗΜΟΣΙΟ ΕΡΓΟ ΜΑΛΙΑΚΟΥ</t>
  </si>
  <si>
    <t>ΖΕΥΞΗ ΡΙΟΥ-ΑΝΤΙΡΡΙΟΥ</t>
  </si>
  <si>
    <t>ΣΥΜΒΑΣΕΙΣ ΠΑΡΑΧΩΡΗΣΗΣ</t>
  </si>
  <si>
    <t>ΣΥΝΟΛΑ</t>
  </si>
  <si>
    <t>ΟΔΙΚΟΣ ΑΞΟΝΑΣ ΤΡΙΠΟΛΗ - ΚΑΛΑΜΑΤΑ</t>
  </si>
  <si>
    <t>ΜΕΛΕΤΕΣ ΣΥΓΚΟΙΝΩΝΙΑΚΩΝ ΕΡΓΩΝ</t>
  </si>
  <si>
    <t>ΜΕΤΡΟ</t>
  </si>
  <si>
    <t>ΤΙΤΛΟΣ ΜΕΤΡΟΥ</t>
  </si>
  <si>
    <t>ΑΞΟΝΑΣ</t>
  </si>
  <si>
    <t>ΤΙΤΛΟΣ ΑΞΟΝΑ</t>
  </si>
  <si>
    <t>ΧΡΗΜΑΤΟΔΟΤΙΚΟ ΜΕΣΟ</t>
  </si>
  <si>
    <t>ΚΑΤΑΣΚΕΥΗ ΟΔΙΚΩΝ ΑΞΟΝΩΝ ΚΡΗΤΗΣ</t>
  </si>
  <si>
    <t>ΚΑΤΑΣΚΕΥΗ ΤΜΗΜΑΤΩΝ ΕΓΝΑΤΙΑΣ ΣΕ ΗΠΕΙΡΟ ΚΑΙ  ΔΥΤΙΚΗ ΜΑΚΕΔΟΝΙΑ</t>
  </si>
  <si>
    <t>ΚΑΤΑΣΚΕΥΗ ΕΓΝΑΤΙΑΣ ΟΔΟΥ ΚΑΙ ΚΑΘΕΤΩΝ ΑΞΟΝΩΝ ΣE ΜΑΚΕΔΟΝΙΑ ΚΑΙ ΘΡΑΚΗ</t>
  </si>
  <si>
    <t>ΕΤΠΑ</t>
  </si>
  <si>
    <t>ΣΤΑΘΜΟΙ ΚΑΙ Η/Μ ΕΡΓΑΣΙΕΣ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</si>
</sst>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8]dddd\,\ d\ mmmm\ yyyy"/>
    <numFmt numFmtId="177" formatCode="0.0%"/>
    <numFmt numFmtId="178" formatCode="d\-mmm\-yyyy"/>
    <numFmt numFmtId="179" formatCode="m/d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dd/mm/yy;@"/>
    <numFmt numFmtId="185" formatCode="d/m/yy;@"/>
    <numFmt numFmtId="186" formatCode="d/m/yyyy;@"/>
    <numFmt numFmtId="187" formatCode="#,##0.00000"/>
    <numFmt numFmtId="188" formatCode="0.000%"/>
    <numFmt numFmtId="189" formatCode="#,##0.000"/>
    <numFmt numFmtId="190" formatCode="0.00000%"/>
    <numFmt numFmtId="191" formatCode="0.000000%"/>
    <numFmt numFmtId="192" formatCode="0.00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wrapText="1"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4" fillId="32" borderId="11" xfId="57" applyNumberFormat="1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wrapText="1"/>
      <protection/>
    </xf>
    <xf numFmtId="3" fontId="6" fillId="33" borderId="12" xfId="57" applyNumberFormat="1" applyFont="1" applyFill="1" applyBorder="1" applyAlignment="1">
      <alignment horizontal="right" vertical="center" wrapText="1"/>
      <protection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wrapText="1"/>
      <protection/>
    </xf>
    <xf numFmtId="0" fontId="2" fillId="34" borderId="15" xfId="57" applyFont="1" applyFill="1" applyBorder="1" applyAlignment="1">
      <alignment horizontal="left" vertical="top"/>
      <protection/>
    </xf>
    <xf numFmtId="0" fontId="2" fillId="35" borderId="15" xfId="0" applyFont="1" applyFill="1" applyBorder="1" applyAlignment="1">
      <alignment/>
    </xf>
    <xf numFmtId="3" fontId="2" fillId="35" borderId="15" xfId="0" applyNumberFormat="1" applyFont="1" applyFill="1" applyBorder="1" applyAlignment="1">
      <alignment vertical="center"/>
    </xf>
    <xf numFmtId="0" fontId="4" fillId="32" borderId="11" xfId="57" applyFont="1" applyFill="1" applyBorder="1" applyAlignment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/>
    </xf>
    <xf numFmtId="0" fontId="6" fillId="33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34" borderId="15" xfId="57" applyFont="1" applyFill="1" applyBorder="1" applyAlignment="1">
      <alignment horizontal="left" vertical="center"/>
      <protection/>
    </xf>
    <xf numFmtId="9" fontId="9" fillId="32" borderId="13" xfId="0" applyNumberFormat="1" applyFont="1" applyFill="1" applyBorder="1" applyAlignment="1">
      <alignment vertical="center"/>
    </xf>
    <xf numFmtId="9" fontId="9" fillId="32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6" xfId="0" applyNumberFormat="1" applyFont="1" applyBorder="1" applyAlignment="1">
      <alignment vertical="center"/>
    </xf>
    <xf numFmtId="9" fontId="3" fillId="0" borderId="17" xfId="0" applyNumberFormat="1" applyFont="1" applyBorder="1" applyAlignment="1">
      <alignment vertical="center"/>
    </xf>
    <xf numFmtId="0" fontId="5" fillId="0" borderId="18" xfId="57" applyFont="1" applyFill="1" applyBorder="1" applyAlignment="1">
      <alignment horizontal="left" vertical="top" wrapText="1"/>
      <protection/>
    </xf>
    <xf numFmtId="0" fontId="0" fillId="0" borderId="19" xfId="0" applyBorder="1" applyAlignment="1">
      <alignment horizontal="left" vertical="top" wrapText="1"/>
    </xf>
    <xf numFmtId="0" fontId="5" fillId="0" borderId="20" xfId="57" applyFont="1" applyFill="1" applyBorder="1" applyAlignment="1">
      <alignment horizontal="left" vertical="top" wrapText="1"/>
      <protection/>
    </xf>
    <xf numFmtId="0" fontId="5" fillId="0" borderId="21" xfId="57" applyFont="1" applyFill="1" applyBorder="1" applyAlignment="1">
      <alignment horizontal="left" vertical="top" wrapText="1"/>
      <protection/>
    </xf>
    <xf numFmtId="0" fontId="0" fillId="0" borderId="22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14" fontId="2" fillId="34" borderId="15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75" zoomScaleNormal="75" zoomScaleSheetLayoutView="50" zoomScalePageLayoutView="0" workbookViewId="0" topLeftCell="E1">
      <selection activeCell="K1" sqref="K1"/>
    </sheetView>
  </sheetViews>
  <sheetFormatPr defaultColWidth="9.140625" defaultRowHeight="12.75"/>
  <cols>
    <col min="1" max="1" width="8.57421875" style="6" customWidth="1"/>
    <col min="2" max="2" width="36.8515625" style="6" customWidth="1"/>
    <col min="3" max="3" width="7.00390625" style="1" customWidth="1"/>
    <col min="4" max="4" width="45.421875" style="1" customWidth="1"/>
    <col min="5" max="5" width="18.00390625" style="21" customWidth="1"/>
    <col min="6" max="6" width="16.00390625" style="26" bestFit="1" customWidth="1"/>
    <col min="7" max="7" width="16.140625" style="3" customWidth="1"/>
    <col min="8" max="8" width="17.28125" style="3" customWidth="1"/>
    <col min="9" max="9" width="15.00390625" style="25" customWidth="1"/>
    <col min="10" max="10" width="14.28125" style="25" customWidth="1"/>
    <col min="11" max="11" width="13.7109375" style="25" customWidth="1"/>
    <col min="12" max="12" width="9.140625" style="1" customWidth="1"/>
    <col min="13" max="14" width="11.00390625" style="1" bestFit="1" customWidth="1"/>
    <col min="15" max="16384" width="9.140625" style="1" customWidth="1"/>
  </cols>
  <sheetData>
    <row r="1" spans="1:11" s="4" customFormat="1" ht="15.75">
      <c r="A1" s="14" t="s">
        <v>6</v>
      </c>
      <c r="B1" s="14" t="s">
        <v>7</v>
      </c>
      <c r="C1" s="15"/>
      <c r="D1" s="15"/>
      <c r="E1" s="18"/>
      <c r="F1" s="16"/>
      <c r="G1" s="16"/>
      <c r="H1" s="16"/>
      <c r="I1" s="22"/>
      <c r="J1" s="22"/>
      <c r="K1" s="36">
        <v>40633</v>
      </c>
    </row>
    <row r="2" spans="1:11" ht="60">
      <c r="A2" s="17" t="s">
        <v>46</v>
      </c>
      <c r="B2" s="17" t="s">
        <v>47</v>
      </c>
      <c r="C2" s="17" t="s">
        <v>44</v>
      </c>
      <c r="D2" s="17" t="s">
        <v>45</v>
      </c>
      <c r="E2" s="17" t="s">
        <v>48</v>
      </c>
      <c r="F2" s="8" t="s">
        <v>31</v>
      </c>
      <c r="G2" s="8" t="s">
        <v>32</v>
      </c>
      <c r="H2" s="8" t="s">
        <v>33</v>
      </c>
      <c r="I2" s="17" t="s">
        <v>34</v>
      </c>
      <c r="J2" s="17" t="s">
        <v>35</v>
      </c>
      <c r="K2" s="17" t="s">
        <v>36</v>
      </c>
    </row>
    <row r="3" spans="1:11" ht="12.75">
      <c r="A3" s="33" t="s">
        <v>0</v>
      </c>
      <c r="B3" s="33" t="s">
        <v>8</v>
      </c>
      <c r="C3" s="5" t="s">
        <v>0</v>
      </c>
      <c r="D3" s="2" t="s">
        <v>9</v>
      </c>
      <c r="E3" s="20" t="s">
        <v>52</v>
      </c>
      <c r="F3" s="7">
        <v>390015748</v>
      </c>
      <c r="G3" s="7">
        <v>376757139.06</v>
      </c>
      <c r="H3" s="7">
        <v>376757139.06</v>
      </c>
      <c r="I3" s="29">
        <f aca="true" t="shared" si="0" ref="I3:J28">IF(F3&lt;&gt;0,G3/F3,0)</f>
        <v>0.9660049395236215</v>
      </c>
      <c r="J3" s="29">
        <f t="shared" si="0"/>
        <v>1</v>
      </c>
      <c r="K3" s="29">
        <f aca="true" t="shared" si="1" ref="K3:K28">IF(F3&lt;&gt;0,H3/F3,0)</f>
        <v>0.9660049395236215</v>
      </c>
    </row>
    <row r="4" spans="1:11" ht="12.75">
      <c r="A4" s="34"/>
      <c r="B4" s="34"/>
      <c r="C4" s="5" t="s">
        <v>1</v>
      </c>
      <c r="D4" s="2" t="s">
        <v>38</v>
      </c>
      <c r="E4" s="20" t="s">
        <v>52</v>
      </c>
      <c r="F4" s="7">
        <v>371853096</v>
      </c>
      <c r="G4" s="7">
        <v>339274725.24</v>
      </c>
      <c r="H4" s="7">
        <v>339173725.24</v>
      </c>
      <c r="I4" s="27">
        <f t="shared" si="0"/>
        <v>0.9123891367035977</v>
      </c>
      <c r="J4" s="27">
        <f t="shared" si="0"/>
        <v>0.9997023061475371</v>
      </c>
      <c r="K4" s="27">
        <f t="shared" si="1"/>
        <v>0.912117524066547</v>
      </c>
    </row>
    <row r="5" spans="1:11" ht="12.75">
      <c r="A5" s="34"/>
      <c r="B5" s="34"/>
      <c r="C5" s="5" t="s">
        <v>2</v>
      </c>
      <c r="D5" s="2" t="s">
        <v>10</v>
      </c>
      <c r="E5" s="20" t="s">
        <v>52</v>
      </c>
      <c r="F5" s="7">
        <v>0</v>
      </c>
      <c r="G5" s="7">
        <v>0</v>
      </c>
      <c r="H5" s="7">
        <v>0</v>
      </c>
      <c r="I5" s="27">
        <f t="shared" si="0"/>
        <v>0</v>
      </c>
      <c r="J5" s="27">
        <f t="shared" si="0"/>
        <v>0</v>
      </c>
      <c r="K5" s="27">
        <f t="shared" si="1"/>
        <v>0</v>
      </c>
    </row>
    <row r="6" spans="1:11" ht="12.75">
      <c r="A6" s="34"/>
      <c r="B6" s="34"/>
      <c r="C6" s="5" t="s">
        <v>3</v>
      </c>
      <c r="D6" s="2" t="s">
        <v>11</v>
      </c>
      <c r="E6" s="20" t="s">
        <v>52</v>
      </c>
      <c r="F6" s="7">
        <v>110000148</v>
      </c>
      <c r="G6" s="7">
        <v>92216920.55</v>
      </c>
      <c r="H6" s="7">
        <v>92216920.55</v>
      </c>
      <c r="I6" s="27">
        <f t="shared" si="0"/>
        <v>0.8383345134226546</v>
      </c>
      <c r="J6" s="27">
        <f t="shared" si="0"/>
        <v>1</v>
      </c>
      <c r="K6" s="27">
        <f t="shared" si="1"/>
        <v>0.8383345134226546</v>
      </c>
    </row>
    <row r="7" spans="1:11" ht="12.75">
      <c r="A7" s="34"/>
      <c r="B7" s="34"/>
      <c r="C7" s="5" t="s">
        <v>4</v>
      </c>
      <c r="D7" s="2" t="s">
        <v>12</v>
      </c>
      <c r="E7" s="20" t="s">
        <v>52</v>
      </c>
      <c r="F7" s="7">
        <v>625482835</v>
      </c>
      <c r="G7" s="7">
        <v>625785060.0366</v>
      </c>
      <c r="H7" s="7">
        <v>625810325.46</v>
      </c>
      <c r="I7" s="27">
        <f t="shared" si="0"/>
        <v>1.0004831867793782</v>
      </c>
      <c r="J7" s="27">
        <f t="shared" si="0"/>
        <v>1.0000403739638632</v>
      </c>
      <c r="K7" s="27">
        <f t="shared" si="1"/>
        <v>1.000523580251407</v>
      </c>
    </row>
    <row r="8" spans="1:11" ht="12.75">
      <c r="A8" s="34"/>
      <c r="B8" s="34"/>
      <c r="C8" s="5" t="s">
        <v>5</v>
      </c>
      <c r="D8" s="2" t="s">
        <v>39</v>
      </c>
      <c r="E8" s="20" t="s">
        <v>52</v>
      </c>
      <c r="F8" s="7">
        <v>110635032</v>
      </c>
      <c r="G8" s="7">
        <v>110540835.21897</v>
      </c>
      <c r="H8" s="7">
        <v>110521853.97</v>
      </c>
      <c r="I8" s="27">
        <f t="shared" si="0"/>
        <v>0.9991485808850311</v>
      </c>
      <c r="J8" s="27">
        <f t="shared" si="0"/>
        <v>0.9998282874475084</v>
      </c>
      <c r="K8" s="27">
        <f t="shared" si="1"/>
        <v>0.9989770145318889</v>
      </c>
    </row>
    <row r="9" spans="1:11" ht="25.5">
      <c r="A9" s="35"/>
      <c r="B9" s="35"/>
      <c r="C9" s="5" t="s">
        <v>13</v>
      </c>
      <c r="D9" s="2" t="s">
        <v>14</v>
      </c>
      <c r="E9" s="20" t="s">
        <v>52</v>
      </c>
      <c r="F9" s="7">
        <v>19098134</v>
      </c>
      <c r="G9" s="7">
        <v>18888997.16</v>
      </c>
      <c r="H9" s="7">
        <v>18888997.11</v>
      </c>
      <c r="I9" s="27">
        <f t="shared" si="0"/>
        <v>0.9890493573874809</v>
      </c>
      <c r="J9" s="27">
        <f t="shared" si="0"/>
        <v>0.9999999973529563</v>
      </c>
      <c r="K9" s="27">
        <f t="shared" si="1"/>
        <v>0.989049354769424</v>
      </c>
    </row>
    <row r="10" spans="1:11" ht="25.5">
      <c r="A10" s="30" t="s">
        <v>1</v>
      </c>
      <c r="B10" s="30" t="s">
        <v>15</v>
      </c>
      <c r="C10" s="5" t="s">
        <v>0</v>
      </c>
      <c r="D10" s="2" t="s">
        <v>51</v>
      </c>
      <c r="E10" s="20" t="s">
        <v>52</v>
      </c>
      <c r="F10" s="7">
        <v>768330167</v>
      </c>
      <c r="G10" s="7">
        <v>825350355.62</v>
      </c>
      <c r="H10" s="7">
        <v>825350355.62</v>
      </c>
      <c r="I10" s="27">
        <f t="shared" si="0"/>
        <v>1.0742131326726887</v>
      </c>
      <c r="J10" s="27">
        <f t="shared" si="0"/>
        <v>1</v>
      </c>
      <c r="K10" s="27">
        <f t="shared" si="1"/>
        <v>1.0742131326726887</v>
      </c>
    </row>
    <row r="11" spans="1:11" ht="25.5">
      <c r="A11" s="34"/>
      <c r="B11" s="34"/>
      <c r="C11" s="5" t="s">
        <v>1</v>
      </c>
      <c r="D11" s="2" t="s">
        <v>50</v>
      </c>
      <c r="E11" s="20" t="s">
        <v>52</v>
      </c>
      <c r="F11" s="7">
        <v>877922359</v>
      </c>
      <c r="G11" s="7">
        <v>986700000</v>
      </c>
      <c r="H11" s="7">
        <v>986699999.78</v>
      </c>
      <c r="I11" s="27">
        <f t="shared" si="0"/>
        <v>1.123903486321847</v>
      </c>
      <c r="J11" s="27">
        <f t="shared" si="0"/>
        <v>0.9999999997770346</v>
      </c>
      <c r="K11" s="27">
        <f t="shared" si="1"/>
        <v>1.1239034860712551</v>
      </c>
    </row>
    <row r="12" spans="1:11" ht="25.5">
      <c r="A12" s="35"/>
      <c r="B12" s="35"/>
      <c r="C12" s="5" t="s">
        <v>2</v>
      </c>
      <c r="D12" s="2" t="s">
        <v>14</v>
      </c>
      <c r="E12" s="20" t="s">
        <v>52</v>
      </c>
      <c r="F12" s="7">
        <v>5000000</v>
      </c>
      <c r="G12" s="7">
        <v>4926670.3</v>
      </c>
      <c r="H12" s="7">
        <v>4926670.3</v>
      </c>
      <c r="I12" s="27">
        <f t="shared" si="0"/>
        <v>0.98533406</v>
      </c>
      <c r="J12" s="27">
        <f t="shared" si="0"/>
        <v>1</v>
      </c>
      <c r="K12" s="27">
        <f t="shared" si="1"/>
        <v>0.98533406</v>
      </c>
    </row>
    <row r="13" spans="1:11" ht="12.75">
      <c r="A13" s="30" t="s">
        <v>2</v>
      </c>
      <c r="B13" s="30" t="s">
        <v>16</v>
      </c>
      <c r="C13" s="5" t="s">
        <v>0</v>
      </c>
      <c r="D13" s="2" t="s">
        <v>40</v>
      </c>
      <c r="E13" s="20" t="s">
        <v>52</v>
      </c>
      <c r="F13" s="7">
        <v>615847687</v>
      </c>
      <c r="G13" s="7">
        <v>733349720.319878</v>
      </c>
      <c r="H13" s="7">
        <v>716992106.11</v>
      </c>
      <c r="I13" s="27">
        <f t="shared" si="0"/>
        <v>1.190797230874195</v>
      </c>
      <c r="J13" s="27">
        <f t="shared" si="0"/>
        <v>0.9776946608737466</v>
      </c>
      <c r="K13" s="27">
        <f t="shared" si="1"/>
        <v>1.1642360948089425</v>
      </c>
    </row>
    <row r="14" spans="1:11" ht="12.75">
      <c r="A14" s="34"/>
      <c r="B14" s="34"/>
      <c r="C14" s="5" t="s">
        <v>1</v>
      </c>
      <c r="D14" s="2" t="s">
        <v>49</v>
      </c>
      <c r="E14" s="20" t="s">
        <v>52</v>
      </c>
      <c r="F14" s="7">
        <v>132153867</v>
      </c>
      <c r="G14" s="7">
        <v>136136790.16</v>
      </c>
      <c r="H14" s="7">
        <v>136136790.16</v>
      </c>
      <c r="I14" s="27">
        <f t="shared" si="0"/>
        <v>1.0301385290526535</v>
      </c>
      <c r="J14" s="27">
        <f t="shared" si="0"/>
        <v>1</v>
      </c>
      <c r="K14" s="27">
        <f t="shared" si="1"/>
        <v>1.0301385290526535</v>
      </c>
    </row>
    <row r="15" spans="1:11" ht="12.75">
      <c r="A15" s="34"/>
      <c r="B15" s="34"/>
      <c r="C15" s="5" t="s">
        <v>2</v>
      </c>
      <c r="D15" s="2" t="s">
        <v>17</v>
      </c>
      <c r="E15" s="20" t="s">
        <v>52</v>
      </c>
      <c r="F15" s="7">
        <v>0</v>
      </c>
      <c r="G15" s="7">
        <v>0</v>
      </c>
      <c r="H15" s="7">
        <v>0</v>
      </c>
      <c r="I15" s="27">
        <f t="shared" si="0"/>
        <v>0</v>
      </c>
      <c r="J15" s="27">
        <f t="shared" si="0"/>
        <v>0</v>
      </c>
      <c r="K15" s="27">
        <f t="shared" si="1"/>
        <v>0</v>
      </c>
    </row>
    <row r="16" spans="1:11" ht="12.75">
      <c r="A16" s="34"/>
      <c r="B16" s="34"/>
      <c r="C16" s="5" t="s">
        <v>3</v>
      </c>
      <c r="D16" s="2" t="s">
        <v>18</v>
      </c>
      <c r="E16" s="20" t="s">
        <v>52</v>
      </c>
      <c r="F16" s="7">
        <v>90000000</v>
      </c>
      <c r="G16" s="7">
        <v>92551878.33999999</v>
      </c>
      <c r="H16" s="7">
        <v>89798878.33999999</v>
      </c>
      <c r="I16" s="27"/>
      <c r="J16" s="27"/>
      <c r="K16" s="27"/>
    </row>
    <row r="17" spans="1:11" ht="12.75">
      <c r="A17" s="34"/>
      <c r="B17" s="34"/>
      <c r="C17" s="5" t="s">
        <v>4</v>
      </c>
      <c r="D17" s="2" t="s">
        <v>42</v>
      </c>
      <c r="E17" s="20" t="s">
        <v>52</v>
      </c>
      <c r="F17" s="7">
        <v>25000000</v>
      </c>
      <c r="G17" s="7">
        <v>37746554.53</v>
      </c>
      <c r="H17" s="7">
        <v>37746554.53</v>
      </c>
      <c r="I17" s="27"/>
      <c r="J17" s="27"/>
      <c r="K17" s="27"/>
    </row>
    <row r="18" spans="1:11" ht="12.75">
      <c r="A18" s="35"/>
      <c r="B18" s="35"/>
      <c r="C18" s="5" t="s">
        <v>5</v>
      </c>
      <c r="D18" s="2" t="s">
        <v>43</v>
      </c>
      <c r="E18" s="20" t="s">
        <v>52</v>
      </c>
      <c r="F18" s="7">
        <v>25000000</v>
      </c>
      <c r="G18" s="7">
        <v>20658683.5</v>
      </c>
      <c r="H18" s="7">
        <v>19472083.5</v>
      </c>
      <c r="I18" s="27">
        <f t="shared" si="0"/>
        <v>0.82634734</v>
      </c>
      <c r="J18" s="27">
        <f t="shared" si="0"/>
        <v>0.9425616835651701</v>
      </c>
      <c r="K18" s="27">
        <f t="shared" si="1"/>
        <v>0.77888334</v>
      </c>
    </row>
    <row r="19" spans="1:11" ht="12.75">
      <c r="A19" s="5" t="s">
        <v>3</v>
      </c>
      <c r="B19" s="5" t="s">
        <v>19</v>
      </c>
      <c r="C19" s="5" t="s">
        <v>0</v>
      </c>
      <c r="D19" s="2" t="s">
        <v>19</v>
      </c>
      <c r="E19" s="20" t="s">
        <v>52</v>
      </c>
      <c r="F19" s="7">
        <v>199545742</v>
      </c>
      <c r="G19" s="7">
        <v>191836903.41</v>
      </c>
      <c r="H19" s="7">
        <v>187735859.41</v>
      </c>
      <c r="I19" s="27">
        <f t="shared" si="0"/>
        <v>0.9613680627171689</v>
      </c>
      <c r="J19" s="27">
        <f t="shared" si="0"/>
        <v>0.9786222362480741</v>
      </c>
      <c r="K19" s="27">
        <f t="shared" si="1"/>
        <v>0.9408161633937546</v>
      </c>
    </row>
    <row r="20" spans="1:11" ht="12.75">
      <c r="A20" s="30" t="s">
        <v>4</v>
      </c>
      <c r="B20" s="30" t="s">
        <v>20</v>
      </c>
      <c r="C20" s="5" t="s">
        <v>0</v>
      </c>
      <c r="D20" s="2" t="s">
        <v>21</v>
      </c>
      <c r="E20" s="20" t="s">
        <v>52</v>
      </c>
      <c r="F20" s="7">
        <v>1043442720</v>
      </c>
      <c r="G20" s="7">
        <v>1056900000</v>
      </c>
      <c r="H20" s="7">
        <v>1056886560.01</v>
      </c>
      <c r="I20" s="27">
        <f t="shared" si="0"/>
        <v>1.012896999271795</v>
      </c>
      <c r="J20" s="27">
        <f t="shared" si="0"/>
        <v>0.999987283574605</v>
      </c>
      <c r="K20" s="27">
        <f t="shared" si="1"/>
        <v>1.0128841188426712</v>
      </c>
    </row>
    <row r="21" spans="1:11" ht="12.75">
      <c r="A21" s="32"/>
      <c r="B21" s="32"/>
      <c r="C21" s="5" t="s">
        <v>1</v>
      </c>
      <c r="D21" s="2" t="s">
        <v>53</v>
      </c>
      <c r="E21" s="20" t="s">
        <v>52</v>
      </c>
      <c r="F21" s="7">
        <v>110000000</v>
      </c>
      <c r="G21" s="7">
        <v>69636012.12</v>
      </c>
      <c r="H21" s="7">
        <v>69636012.12</v>
      </c>
      <c r="I21" s="27">
        <f>IF(F21&lt;&gt;0,G21/F21,0)</f>
        <v>0.6330546556363637</v>
      </c>
      <c r="J21" s="27">
        <f>IF(G21&lt;&gt;0,H21/G21,0)</f>
        <v>1</v>
      </c>
      <c r="K21" s="27">
        <f>IF(F21&lt;&gt;0,H21/F21,0)</f>
        <v>0.6330546556363637</v>
      </c>
    </row>
    <row r="22" spans="1:11" ht="25.5">
      <c r="A22" s="30" t="s">
        <v>5</v>
      </c>
      <c r="B22" s="30" t="s">
        <v>37</v>
      </c>
      <c r="C22" s="5" t="s">
        <v>0</v>
      </c>
      <c r="D22" s="2" t="s">
        <v>22</v>
      </c>
      <c r="E22" s="20" t="s">
        <v>52</v>
      </c>
      <c r="F22" s="7">
        <v>199934184</v>
      </c>
      <c r="G22" s="7">
        <v>203159504.83</v>
      </c>
      <c r="H22" s="7">
        <v>203159504.83</v>
      </c>
      <c r="I22" s="27">
        <f t="shared" si="0"/>
        <v>1.0161319128398774</v>
      </c>
      <c r="J22" s="27">
        <f t="shared" si="0"/>
        <v>1</v>
      </c>
      <c r="K22" s="27">
        <f t="shared" si="1"/>
        <v>1.0161319128398774</v>
      </c>
    </row>
    <row r="23" spans="1:11" ht="12.75">
      <c r="A23" s="32"/>
      <c r="B23" s="32"/>
      <c r="C23" s="5" t="s">
        <v>1</v>
      </c>
      <c r="D23" s="2" t="s">
        <v>21</v>
      </c>
      <c r="E23" s="20" t="s">
        <v>52</v>
      </c>
      <c r="F23" s="7">
        <v>176138538</v>
      </c>
      <c r="G23" s="7">
        <v>168206464.77</v>
      </c>
      <c r="H23" s="7">
        <v>168206464.77</v>
      </c>
      <c r="I23" s="27">
        <f>IF(F23&lt;&gt;0,G23/F23,0)</f>
        <v>0.95496684984407</v>
      </c>
      <c r="J23" s="27">
        <f>IF(G23&lt;&gt;0,H23/G23,0)</f>
        <v>1</v>
      </c>
      <c r="K23" s="27">
        <f>IF(F23&lt;&gt;0,H23/F23,0)</f>
        <v>0.95496684984407</v>
      </c>
    </row>
    <row r="24" spans="1:11" ht="12.75">
      <c r="A24" s="5" t="s">
        <v>13</v>
      </c>
      <c r="B24" s="5" t="s">
        <v>23</v>
      </c>
      <c r="C24" s="5" t="s">
        <v>0</v>
      </c>
      <c r="D24" s="2" t="s">
        <v>23</v>
      </c>
      <c r="E24" s="20" t="s">
        <v>52</v>
      </c>
      <c r="F24" s="7">
        <v>156220021</v>
      </c>
      <c r="G24" s="7">
        <v>147697832.5</v>
      </c>
      <c r="H24" s="7">
        <v>145095993.97</v>
      </c>
      <c r="I24" s="27">
        <f t="shared" si="0"/>
        <v>0.945447526857009</v>
      </c>
      <c r="J24" s="27">
        <f t="shared" si="0"/>
        <v>0.9823840439229194</v>
      </c>
      <c r="K24" s="27">
        <f t="shared" si="1"/>
        <v>0.9287925647507115</v>
      </c>
    </row>
    <row r="25" spans="1:11" ht="25.5">
      <c r="A25" s="5" t="s">
        <v>24</v>
      </c>
      <c r="B25" s="5" t="s">
        <v>25</v>
      </c>
      <c r="C25" s="5" t="s">
        <v>0</v>
      </c>
      <c r="D25" s="2" t="s">
        <v>26</v>
      </c>
      <c r="E25" s="20" t="s">
        <v>52</v>
      </c>
      <c r="F25" s="7">
        <v>99070909</v>
      </c>
      <c r="G25" s="7">
        <v>63202530.79000001</v>
      </c>
      <c r="H25" s="7">
        <v>63202530.79000001</v>
      </c>
      <c r="I25" s="27">
        <f t="shared" si="0"/>
        <v>0.6379524668538169</v>
      </c>
      <c r="J25" s="27">
        <f t="shared" si="0"/>
        <v>1</v>
      </c>
      <c r="K25" s="27">
        <f t="shared" si="1"/>
        <v>0.6379524668538169</v>
      </c>
    </row>
    <row r="26" spans="1:11" ht="25.5">
      <c r="A26" s="30" t="s">
        <v>27</v>
      </c>
      <c r="B26" s="30" t="s">
        <v>28</v>
      </c>
      <c r="C26" s="5" t="s">
        <v>0</v>
      </c>
      <c r="D26" s="2" t="s">
        <v>29</v>
      </c>
      <c r="E26" s="20" t="s">
        <v>52</v>
      </c>
      <c r="F26" s="7">
        <v>129995396</v>
      </c>
      <c r="G26" s="7">
        <v>116019161.03999998</v>
      </c>
      <c r="H26" s="7">
        <v>110938415.54999997</v>
      </c>
      <c r="I26" s="27">
        <f t="shared" si="0"/>
        <v>0.8924866926825622</v>
      </c>
      <c r="J26" s="27">
        <f t="shared" si="0"/>
        <v>0.9562077035857179</v>
      </c>
      <c r="K26" s="27">
        <f t="shared" si="1"/>
        <v>0.8534026508908051</v>
      </c>
    </row>
    <row r="27" spans="1:11" ht="12.75">
      <c r="A27" s="31"/>
      <c r="B27" s="31"/>
      <c r="C27" s="5" t="s">
        <v>1</v>
      </c>
      <c r="D27" s="2" t="s">
        <v>30</v>
      </c>
      <c r="E27" s="20" t="s">
        <v>52</v>
      </c>
      <c r="F27" s="7">
        <v>25376092</v>
      </c>
      <c r="G27" s="7">
        <v>24032067.509999998</v>
      </c>
      <c r="H27" s="7">
        <v>24023807.93</v>
      </c>
      <c r="I27" s="28">
        <f t="shared" si="0"/>
        <v>0.947035796922552</v>
      </c>
      <c r="J27" s="28">
        <f t="shared" si="0"/>
        <v>0.9996563100533667</v>
      </c>
      <c r="K27" s="28">
        <f t="shared" si="1"/>
        <v>0.946710310240048</v>
      </c>
    </row>
    <row r="28" spans="1:11" ht="12.75">
      <c r="A28" s="11"/>
      <c r="B28" s="12"/>
      <c r="C28" s="13"/>
      <c r="D28" s="9" t="s">
        <v>41</v>
      </c>
      <c r="E28" s="19"/>
      <c r="F28" s="10">
        <f>SUM(F3:F27)</f>
        <v>6306062675</v>
      </c>
      <c r="G28" s="10">
        <f>SUM(G3:G27)</f>
        <v>6441574807.005448</v>
      </c>
      <c r="H28" s="10">
        <f>SUM(H3:H27)</f>
        <v>6409377549.110001</v>
      </c>
      <c r="I28" s="23">
        <f t="shared" si="0"/>
        <v>1.021489182551686</v>
      </c>
      <c r="J28" s="24">
        <f t="shared" si="0"/>
        <v>0.9950016480658687</v>
      </c>
      <c r="K28" s="24">
        <f t="shared" si="1"/>
        <v>1.0163834201203845</v>
      </c>
    </row>
  </sheetData>
  <sheetProtection/>
  <mergeCells count="12">
    <mergeCell ref="A3:A9"/>
    <mergeCell ref="B3:B9"/>
    <mergeCell ref="A10:A12"/>
    <mergeCell ref="B10:B12"/>
    <mergeCell ref="A13:A18"/>
    <mergeCell ref="B13:B18"/>
    <mergeCell ref="A26:A27"/>
    <mergeCell ref="B26:B27"/>
    <mergeCell ref="A22:A23"/>
    <mergeCell ref="B22:B23"/>
    <mergeCell ref="A20:A21"/>
    <mergeCell ref="B20:B21"/>
  </mergeCells>
  <conditionalFormatting sqref="K3:K27">
    <cfRule type="cellIs" priority="1" dxfId="0" operator="greaterThan" stopIfTrue="1">
      <formula>1.01</formula>
    </cfRule>
  </conditionalFormatting>
  <printOptions horizontalCentered="1"/>
  <pageMargins left="0.4724409448818898" right="0.7480314960629921" top="0.49" bottom="0.33" header="0.14" footer="0.2755905511811024"/>
  <pageSetup fitToHeight="0" horizontalDpi="300" verticalDpi="300" orientation="landscape" paperSize="9" scale="48" r:id="rId1"/>
  <headerFooter alignWithMargins="0">
    <oddFooter>&amp;L&amp;"Arial,Πλάγια"&amp;9Ειδική Υπηρεσία Ο.Π.Σ.&amp;R&amp;"Arial,Πλάγια"&amp;9&amp;P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2006-03-31T08:24:18Z</cp:lastPrinted>
  <dcterms:created xsi:type="dcterms:W3CDTF">2002-12-18T10:09:34Z</dcterms:created>
  <dcterms:modified xsi:type="dcterms:W3CDTF">2011-04-12T14:00:44Z</dcterms:modified>
  <cp:category/>
  <cp:version/>
  <cp:contentType/>
  <cp:contentStatus/>
</cp:coreProperties>
</file>